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<sst xmlns="http://schemas.openxmlformats.org/spreadsheetml/2006/main" count="290" uniqueCount="217">
  <si>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</si>
  <si>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</si>
  <si>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</si>
  <si>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</si>
  <si>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</si>
  <si>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</si>
  <si>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</si>
  <si>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</si>
  <si>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</si>
  <si>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</si>
  <si>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</si>
  <si>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</si>
  <si>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</si>
  <si>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</si>
  <si>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</si>
  <si>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</si>
  <si>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</si>
  <si>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</si>
  <si>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</si>
  <si>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</si>
  <si>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</si>
  <si>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</si>
  <si>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</si>
  <si>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</si>
  <si>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</si>
  <si>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</si>
  <si>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</si>
  <si>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</si>
  <si>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</si>
  <si>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</si>
  <si>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</si>
  <si>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</si>
  <si>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</si>
  <si>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</si>
  <si>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</si>
  <si>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</si>
  <si>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</si>
  <si>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</si>
  <si>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</si>
  <si>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</si>
  <si>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</si>
  <si>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</si>
  <si>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</si>
  <si>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</si>
  <si>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</si>
  <si>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</si>
  <si>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</si>
  <si>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</si>
  <si>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</si>
  <si>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</si>
  <si>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</si>
  <si>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</si>
  <si>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</si>
  <si>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</si>
  <si>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</si>
  <si>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</si>
  <si>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</si>
  <si>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</si>
  <si>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</si>
  <si>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</si>
  <si>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</si>
  <si>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</si>
  <si>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</si>
  <si>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</si>
  <si>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</si>
  <si>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</si>
  <si>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</si>
  <si>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</si>
  <si>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</si>
  <si>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</si>
  <si>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</si>
  <si>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</si>
  <si>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</si>
  <si>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</si>
  <si>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</si>
  <si>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</si>
  <si>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</si>
  <si>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</si>
  <si>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</si>
  <si>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</si>
  <si>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</si>
  <si>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</si>
  <si>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</si>
  <si>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</si>
  <si>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</si>
  <si>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</si>
  <si>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</si>
  <si>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</si>
  <si>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</si>
  <si>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</si>
  <si>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</si>
  <si>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</si>
  <si>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</si>
  <si>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</si>
  <si>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</si>
  <si>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</si>
  <si>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</si>
  <si>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</si>
  <si>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</si>
  <si>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</si>
  <si>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</si>
  <si>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</si>
  <si>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</si>
  <si>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</si>
  <si>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</si>
  <si>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</si>
  <si>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</si>
  <si>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</si>
  <si>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</si>
  <si>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</si>
  <si>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</si>
  <si>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</si>
  <si>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</si>
  <si>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</si>
  <si>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</si>
  <si>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</si>
  <si>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</si>
  <si>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</si>
  <si>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</si>
  <si>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</si>
  <si>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</si>
  <si>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</si>
  <si>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</si>
  <si>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</si>
  <si>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</si>
  <si>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</si>
  <si>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</si>
  <si>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</si>
  <si>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</si>
  <si>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</si>
  <si>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</si>
  <si>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</si>
  <si>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</si>
  <si>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</si>
  <si>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</si>
  <si>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</si>
  <si>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</si>
  <si>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</si>
  <si>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</si>
  <si>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</si>
  <si>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</si>
  <si>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</si>
  <si>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</si>
  <si>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</si>
  <si>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</si>
  <si>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</si>
  <si>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</si>
  <si>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</si>
  <si>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</si>
  <si>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</si>
  <si>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</si>
  <si>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</si>
  <si>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</si>
  <si>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</si>
  <si>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</si>
  <si>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</si>
  <si>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</si>
  <si>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</si>
  <si>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</si>
  <si>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</si>
  <si>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</si>
  <si>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</si>
  <si>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</si>
  <si>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</si>
  <si>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</si>
  <si>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</si>
  <si>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</si>
  <si>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</si>
  <si>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</si>
  <si>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</si>
  <si>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</si>
  <si>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</si>
  <si>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</si>
  <si>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</si>
  <si>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</si>
  <si>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</si>
  <si>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</si>
  <si>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</si>
  <si>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</si>
  <si>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</si>
  <si>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</si>
  <si>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</si>
  <si>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</si>
  <si>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</si>
  <si>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</si>
  <si>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</si>
  <si>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</si>
  <si>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</si>
  <si>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</si>
  <si>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</si>
  <si>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</si>
  <si>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</si>
  <si>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</si>
  <si>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</si>
  <si>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</si>
  <si>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</si>
  <si>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</si>
  <si>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</si>
  <si>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</si>
  <si>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</si>
  <si>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</si>
  <si>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</si>
  <si>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</si>
  <si>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</si>
  <si>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</si>
  <si>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</si>
  <si>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</si>
  <si>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</si>
  <si>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Онуфріївський районний суд Кіровоградської області</t>
  </si>
  <si>
    <t>28100.смт. Онуфріївка.вул. Назаренка 23</t>
  </si>
  <si>
    <t>Доручення судів України / іноземних судів</t>
  </si>
  <si>
    <t xml:space="preserve">Розглянуто справ судом присяжних </t>
  </si>
  <si>
    <t>М.М. Лях</t>
  </si>
  <si>
    <t>Л.А. Смоляр</t>
  </si>
  <si>
    <t>(05238) 2-02-40</t>
  </si>
  <si>
    <t>inbox@on.kr.court.gov.ua</t>
  </si>
  <si>
    <t>2 лютого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</si>
</sst>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&amp;L86088A00&amp;C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106</v>
      </c>
      <c r="F6" s="105">
        <v>101</v>
      </c>
      <c r="G6" s="105"/>
      <c r="H6" s="105">
        <v>78</v>
      </c>
      <c r="I6" s="105" t="s">
        <v>206</v>
      </c>
      <c r="J6" s="105">
        <v>28</v>
      </c>
      <c r="K6" s="84"/>
      <c r="L6" s="91">
        <f>E6-F6</f>
        <v>5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187</v>
      </c>
      <c r="F7" s="105">
        <v>185</v>
      </c>
      <c r="G7" s="105"/>
      <c r="H7" s="105">
        <v>186</v>
      </c>
      <c r="I7" s="105">
        <v>141</v>
      </c>
      <c r="J7" s="105">
        <v>1</v>
      </c>
      <c r="K7" s="84"/>
      <c r="L7" s="91">
        <f>E7-F7</f>
        <v>2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48</v>
      </c>
      <c r="F9" s="105">
        <v>46</v>
      </c>
      <c r="G9" s="105"/>
      <c r="H9" s="85">
        <v>46</v>
      </c>
      <c r="I9" s="105">
        <v>36</v>
      </c>
      <c r="J9" s="105">
        <v>2</v>
      </c>
      <c r="K9" s="84"/>
      <c r="L9" s="91">
        <f>E9-F9</f>
        <v>2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1</v>
      </c>
      <c r="F12" s="105">
        <v>1</v>
      </c>
      <c r="G12" s="105"/>
      <c r="H12" s="105">
        <v>1</v>
      </c>
      <c r="I12" s="105">
        <v>1</v>
      </c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1</v>
      </c>
      <c r="F14" s="112"/>
      <c r="G14" s="112"/>
      <c r="H14" s="112">
        <v>1</v>
      </c>
      <c r="I14" s="112">
        <v>1</v>
      </c>
      <c r="J14" s="112"/>
      <c r="K14" s="94"/>
      <c r="L14" s="91">
        <f>E14-F14</f>
        <v>1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1</v>
      </c>
      <c r="F15" s="112">
        <v>1</v>
      </c>
      <c r="G15" s="112"/>
      <c r="H15" s="112">
        <v>1</v>
      </c>
      <c r="I15" s="112">
        <v>1</v>
      </c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344</v>
      </c>
      <c r="F16" s="86">
        <f>SUM(F6:F15)</f>
        <v>334</v>
      </c>
      <c r="G16" s="86">
        <f>SUM(G6:G15)</f>
        <v>0</v>
      </c>
      <c r="H16" s="86">
        <f>SUM(H6:H15)</f>
        <v>313</v>
      </c>
      <c r="I16" s="86">
        <f>SUM(I6:I15)</f>
        <v>180</v>
      </c>
      <c r="J16" s="86">
        <f>SUM(J6:J15)</f>
        <v>31</v>
      </c>
      <c r="K16" s="86">
        <f>SUM(K6:K15)</f>
        <v>0</v>
      </c>
      <c r="L16" s="91">
        <f>E16-F16</f>
        <v>10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8</v>
      </c>
      <c r="F17" s="84">
        <v>8</v>
      </c>
      <c r="G17" s="84"/>
      <c r="H17" s="84">
        <v>8</v>
      </c>
      <c r="I17" s="84">
        <v>3</v>
      </c>
      <c r="J17" s="84"/>
      <c r="K17" s="84"/>
      <c r="L17" s="91">
        <f>E17-F17</f>
        <v>0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12</v>
      </c>
      <c r="F18" s="84">
        <v>3</v>
      </c>
      <c r="G18" s="84"/>
      <c r="H18" s="84">
        <v>12</v>
      </c>
      <c r="I18" s="84">
        <v>9</v>
      </c>
      <c r="J18" s="84"/>
      <c r="K18" s="84"/>
      <c r="L18" s="91">
        <f>E18-F18</f>
        <v>9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1</v>
      </c>
      <c r="F20" s="84"/>
      <c r="G20" s="84"/>
      <c r="H20" s="84">
        <v>1</v>
      </c>
      <c r="I20" s="84"/>
      <c r="J20" s="84"/>
      <c r="K20" s="84"/>
      <c r="L20" s="91">
        <f>E20-F20</f>
        <v>1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18</v>
      </c>
      <c r="F25" s="94">
        <v>8</v>
      </c>
      <c r="G25" s="94"/>
      <c r="H25" s="94">
        <v>18</v>
      </c>
      <c r="I25" s="94">
        <v>9</v>
      </c>
      <c r="J25" s="94"/>
      <c r="K25" s="94"/>
      <c r="L25" s="91">
        <f>E25-F25</f>
        <v>10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123</v>
      </c>
      <c r="F26" s="84">
        <v>116</v>
      </c>
      <c r="G26" s="84"/>
      <c r="H26" s="84">
        <v>113</v>
      </c>
      <c r="I26" s="84">
        <v>73</v>
      </c>
      <c r="J26" s="84">
        <v>10</v>
      </c>
      <c r="K26" s="84"/>
      <c r="L26" s="91">
        <f>E26-F26</f>
        <v>7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1</v>
      </c>
      <c r="F27" s="84">
        <v>1</v>
      </c>
      <c r="G27" s="84"/>
      <c r="H27" s="84">
        <v>1</v>
      </c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463</v>
      </c>
      <c r="F28" s="84">
        <v>405</v>
      </c>
      <c r="G28" s="84"/>
      <c r="H28" s="84">
        <v>441</v>
      </c>
      <c r="I28" s="84">
        <v>391</v>
      </c>
      <c r="J28" s="84">
        <v>22</v>
      </c>
      <c r="K28" s="84"/>
      <c r="L28" s="91">
        <f>E28-F28</f>
        <v>58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604</v>
      </c>
      <c r="F29" s="84">
        <v>398</v>
      </c>
      <c r="G29" s="84">
        <v>4</v>
      </c>
      <c r="H29" s="84">
        <v>521</v>
      </c>
      <c r="I29" s="84">
        <v>336</v>
      </c>
      <c r="J29" s="84">
        <v>83</v>
      </c>
      <c r="K29" s="84">
        <v>1</v>
      </c>
      <c r="L29" s="91">
        <f>E29-F29</f>
        <v>206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24</v>
      </c>
      <c r="F30" s="84">
        <v>23</v>
      </c>
      <c r="G30" s="84"/>
      <c r="H30" s="84">
        <v>24</v>
      </c>
      <c r="I30" s="84">
        <v>20</v>
      </c>
      <c r="J30" s="84"/>
      <c r="K30" s="84"/>
      <c r="L30" s="91">
        <f>E30-F30</f>
        <v>1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28</v>
      </c>
      <c r="F31" s="84">
        <v>20</v>
      </c>
      <c r="G31" s="84"/>
      <c r="H31" s="84">
        <v>26</v>
      </c>
      <c r="I31" s="84">
        <v>22</v>
      </c>
      <c r="J31" s="84">
        <v>2</v>
      </c>
      <c r="K31" s="84"/>
      <c r="L31" s="91">
        <f>E31-F31</f>
        <v>8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8</v>
      </c>
      <c r="F32" s="84">
        <v>2</v>
      </c>
      <c r="G32" s="84"/>
      <c r="H32" s="84">
        <v>7</v>
      </c>
      <c r="I32" s="84">
        <v>5</v>
      </c>
      <c r="J32" s="84">
        <v>1</v>
      </c>
      <c r="K32" s="84"/>
      <c r="L32" s="91">
        <f>E32-F32</f>
        <v>6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1</v>
      </c>
      <c r="F33" s="84"/>
      <c r="G33" s="84"/>
      <c r="H33" s="84">
        <v>1</v>
      </c>
      <c r="I33" s="84">
        <v>1</v>
      </c>
      <c r="J33" s="84"/>
      <c r="K33" s="84"/>
      <c r="L33" s="91">
        <f>E33-F33</f>
        <v>1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7</v>
      </c>
      <c r="F37" s="84">
        <v>4</v>
      </c>
      <c r="G37" s="84"/>
      <c r="H37" s="84">
        <v>5</v>
      </c>
      <c r="I37" s="84">
        <v>3</v>
      </c>
      <c r="J37" s="84">
        <v>2</v>
      </c>
      <c r="K37" s="84"/>
      <c r="L37" s="91">
        <f>E37-F37</f>
        <v>3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1</v>
      </c>
      <c r="F39" s="84">
        <v>1</v>
      </c>
      <c r="G39" s="84"/>
      <c r="H39" s="84">
        <v>1</v>
      </c>
      <c r="I39" s="84"/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849</v>
      </c>
      <c r="F40" s="94">
        <v>591</v>
      </c>
      <c r="G40" s="94">
        <v>4</v>
      </c>
      <c r="H40" s="94">
        <v>729</v>
      </c>
      <c r="I40" s="94">
        <v>440</v>
      </c>
      <c r="J40" s="94">
        <v>120</v>
      </c>
      <c r="K40" s="94">
        <v>1</v>
      </c>
      <c r="L40" s="91">
        <f>E40-F40</f>
        <v>258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275</v>
      </c>
      <c r="F41" s="84">
        <v>261</v>
      </c>
      <c r="G41" s="84"/>
      <c r="H41" s="84">
        <v>259</v>
      </c>
      <c r="I41" s="84" t="s">
        <v>206</v>
      </c>
      <c r="J41" s="84">
        <v>16</v>
      </c>
      <c r="K41" s="84"/>
      <c r="L41" s="91">
        <f>E41-F41</f>
        <v>14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1</v>
      </c>
      <c r="F42" s="84">
        <v>1</v>
      </c>
      <c r="G42" s="84"/>
      <c r="H42" s="84">
        <v>1</v>
      </c>
      <c r="I42" s="84" t="s">
        <v>206</v>
      </c>
      <c r="J42" s="84"/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3</v>
      </c>
      <c r="F43" s="84">
        <v>3</v>
      </c>
      <c r="G43" s="84"/>
      <c r="H43" s="84">
        <v>3</v>
      </c>
      <c r="I43" s="84">
        <v>3</v>
      </c>
      <c r="J43" s="84"/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279</v>
      </c>
      <c r="F45" s="84">
        <f>F41+F43+F44</f>
        <v>265</v>
      </c>
      <c r="G45" s="84">
        <f>G41+G43+G44</f>
        <v>0</v>
      </c>
      <c r="H45" s="84">
        <f>H41+H43+H44</f>
        <v>263</v>
      </c>
      <c r="I45" s="84">
        <f>I43+I44</f>
        <v>3</v>
      </c>
      <c r="J45" s="84">
        <f>J41+J43+J44</f>
        <v>16</v>
      </c>
      <c r="K45" s="84">
        <f>K41+K43+K44</f>
        <v>0</v>
      </c>
      <c r="L45" s="91">
        <f>E45-F45</f>
        <v>14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1490</v>
      </c>
      <c r="F46" s="84">
        <f t="shared" si="0"/>
        <v>1198</v>
      </c>
      <c r="G46" s="84">
        <f t="shared" si="0"/>
        <v>4</v>
      </c>
      <c r="H46" s="84">
        <f t="shared" si="0"/>
        <v>1323</v>
      </c>
      <c r="I46" s="84">
        <f t="shared" si="0"/>
        <v>632</v>
      </c>
      <c r="J46" s="84">
        <f t="shared" si="0"/>
        <v>167</v>
      </c>
      <c r="K46" s="84">
        <f t="shared" si="0"/>
        <v>1</v>
      </c>
      <c r="L46" s="91">
        <f>E46-F46</f>
        <v>292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&amp;L86088A00&amp;C&amp;R2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/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/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27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/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/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5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/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/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1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1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29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114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/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3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7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23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9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124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5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/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4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51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18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13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5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2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/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/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&amp;L86088A00&amp;C&amp;R3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78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67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23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9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1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1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1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1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2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4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163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/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1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/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/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6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17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1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1</v>
      </c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5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171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254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188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416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433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12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2731950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1688577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4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1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23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6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3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3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961</v>
      </c>
      <c r="F57" s="115">
        <f>F58+F61+F62+F63</f>
        <v>219</v>
      </c>
      <c r="G57" s="115">
        <f>G58+G61+G62+G63</f>
        <v>135</v>
      </c>
      <c r="H57" s="115">
        <f>H58+H61+H62+H63</f>
        <v>8</v>
      </c>
      <c r="I57" s="115">
        <f>I58+I61+I62+I63</f>
        <v>0</v>
      </c>
    </row>
    <row r="58" spans="1:9" ht="13.5" customHeight="1">
      <c r="A58" s="219" t="s">
        <v>103</v>
      </c>
      <c r="B58" s="219"/>
      <c r="C58" s="219"/>
      <c r="D58" s="219"/>
      <c r="E58" s="94">
        <v>297</v>
      </c>
      <c r="F58" s="94">
        <v>16</v>
      </c>
      <c r="G58" s="94"/>
      <c r="H58" s="94"/>
      <c r="I58" s="94"/>
    </row>
    <row r="59" spans="1:9" ht="13.5" customHeight="1">
      <c r="A59" s="284" t="s">
        <v>204</v>
      </c>
      <c r="B59" s="285"/>
      <c r="C59" s="285"/>
      <c r="D59" s="286"/>
      <c r="E59" s="86">
        <v>67</v>
      </c>
      <c r="F59" s="86">
        <v>11</v>
      </c>
      <c r="G59" s="86"/>
      <c r="H59" s="86"/>
      <c r="I59" s="86"/>
    </row>
    <row r="60" spans="1:9" ht="13.5" customHeight="1">
      <c r="A60" s="284" t="s">
        <v>205</v>
      </c>
      <c r="B60" s="285"/>
      <c r="C60" s="285"/>
      <c r="D60" s="286"/>
      <c r="E60" s="86">
        <v>182</v>
      </c>
      <c r="F60" s="86">
        <v>4</v>
      </c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9</v>
      </c>
      <c r="F61" s="84">
        <v>4</v>
      </c>
      <c r="G61" s="84">
        <v>5</v>
      </c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401</v>
      </c>
      <c r="F62" s="84">
        <v>190</v>
      </c>
      <c r="G62" s="84">
        <v>130</v>
      </c>
      <c r="H62" s="84">
        <v>8</v>
      </c>
      <c r="I62" s="84"/>
    </row>
    <row r="63" spans="1:9" ht="13.5" customHeight="1">
      <c r="A63" s="219" t="s">
        <v>108</v>
      </c>
      <c r="B63" s="219"/>
      <c r="C63" s="219"/>
      <c r="D63" s="219"/>
      <c r="E63" s="84">
        <v>254</v>
      </c>
      <c r="F63" s="84">
        <v>9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411</v>
      </c>
      <c r="G67" s="108">
        <v>2902068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245</v>
      </c>
      <c r="G68" s="88">
        <v>2602450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166</v>
      </c>
      <c r="G69" s="88">
        <v>299618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115</v>
      </c>
      <c r="G70" s="108">
        <v>67412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&amp;L86088A00&amp;C&amp;R4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0.5988023952095808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0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0.8333333333333334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110.43405676126878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441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496.6666666666667</v>
      </c>
    </row>
    <row r="11" spans="1:4" ht="16.5" customHeight="1">
      <c r="A11" s="209" t="s">
        <v>62</v>
      </c>
      <c r="B11" s="211"/>
      <c r="C11" s="10">
        <v>9</v>
      </c>
      <c r="D11" s="84">
        <v>109</v>
      </c>
    </row>
    <row r="12" spans="1:4" ht="16.5" customHeight="1">
      <c r="A12" s="272" t="s">
        <v>103</v>
      </c>
      <c r="B12" s="272"/>
      <c r="C12" s="10">
        <v>10</v>
      </c>
      <c r="D12" s="84">
        <v>20</v>
      </c>
    </row>
    <row r="13" spans="1:4" ht="16.5" customHeight="1">
      <c r="A13" s="284" t="s">
        <v>204</v>
      </c>
      <c r="B13" s="286"/>
      <c r="C13" s="10">
        <v>11</v>
      </c>
      <c r="D13" s="94">
        <v>58</v>
      </c>
    </row>
    <row r="14" spans="1:4" ht="16.5" customHeight="1">
      <c r="A14" s="284" t="s">
        <v>205</v>
      </c>
      <c r="B14" s="286"/>
      <c r="C14" s="10">
        <v>12</v>
      </c>
      <c r="D14" s="94">
        <v>4</v>
      </c>
    </row>
    <row r="15" spans="1:4" ht="16.5" customHeight="1">
      <c r="A15" s="272" t="s">
        <v>30</v>
      </c>
      <c r="B15" s="272"/>
      <c r="C15" s="10">
        <v>13</v>
      </c>
      <c r="D15" s="84">
        <v>200</v>
      </c>
    </row>
    <row r="16" spans="1:4" ht="16.5" customHeight="1">
      <c r="A16" s="272" t="s">
        <v>104</v>
      </c>
      <c r="B16" s="272"/>
      <c r="C16" s="10">
        <v>14</v>
      </c>
      <c r="D16" s="84">
        <v>176</v>
      </c>
    </row>
    <row r="17" spans="1:5" ht="16.5" customHeight="1">
      <c r="A17" s="272" t="s">
        <v>108</v>
      </c>
      <c r="B17" s="272"/>
      <c r="C17" s="10">
        <v>15</v>
      </c>
      <c r="D17" s="84">
        <v>22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214</v>
      </c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&amp;L86088A00&amp;C&amp;R5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PC</cp:lastModifiedBy>
  <cp:lastPrinted>2020-09-01T06:11:52Z</cp:lastPrinted>
  <dcterms:created xsi:type="dcterms:W3CDTF">2004-04-20T14:33:35Z</dcterms:created>
  <dcterms:modified xsi:type="dcterms:W3CDTF">2021-02-05T13:07:27Z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1-мзс_00399_4.2020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86088A00</vt:lpwstr>
  </property>
  <property fmtid="{D5CDD505-2E9C-101B-9397-08002B2CF9AE}" pid="9" name="Підрозділ">
    <vt:lpwstr>Онуфріївський 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617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